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PUB'!$A$1:$H$46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E31" i="1"/>
  <c r="G31" i="1" s="1"/>
  <c r="F30" i="1"/>
  <c r="G28" i="1"/>
  <c r="G27" i="1"/>
  <c r="G26" i="1"/>
  <c r="F25" i="1"/>
  <c r="G25" i="1" s="1"/>
  <c r="G21" i="1"/>
  <c r="G20" i="1"/>
  <c r="G19" i="1"/>
  <c r="E18" i="1"/>
  <c r="G18" i="1" s="1"/>
  <c r="F17" i="1"/>
  <c r="E17" i="1"/>
  <c r="D17" i="1"/>
  <c r="D23" i="1" s="1"/>
  <c r="C17" i="1"/>
  <c r="G17" i="1" s="1"/>
  <c r="G15" i="1"/>
  <c r="G14" i="1"/>
  <c r="G13" i="1"/>
  <c r="F12" i="1"/>
  <c r="F23" i="1" s="1"/>
  <c r="F36" i="1" s="1"/>
  <c r="E12" i="1"/>
  <c r="E23" i="1" s="1"/>
  <c r="E32" i="1" s="1"/>
  <c r="D32" i="1" s="1"/>
  <c r="C12" i="1"/>
  <c r="C23" i="1" s="1"/>
  <c r="G10" i="1"/>
  <c r="G32" i="1" l="1"/>
  <c r="D30" i="1"/>
  <c r="D36" i="1"/>
  <c r="C36" i="1"/>
  <c r="G23" i="1"/>
  <c r="G12" i="1"/>
  <c r="E30" i="1"/>
  <c r="E36" i="1" s="1"/>
  <c r="G36" i="1" l="1"/>
  <c r="G30" i="1"/>
</calcChain>
</file>

<file path=xl/comments1.xml><?xml version="1.0" encoding="utf-8"?>
<comments xmlns="http://schemas.openxmlformats.org/spreadsheetml/2006/main">
  <authors>
    <author>RVG VMA</author>
  </authors>
  <commentList>
    <comment ref="D32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<sst xmlns="http://schemas.openxmlformats.org/spreadsheetml/2006/main" count="31" uniqueCount="25">
  <si>
    <t>Estado de Variación en la Hacienda Pública</t>
  </si>
  <si>
    <t>Del 1 de octubre  al 31 de diciembre de 2021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</si>
  <si>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</si>
  <si>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</si>
  <si>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</si>
  <si>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</si>
  <si>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</si>
  <si>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</si>
  <si>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</si>
  <si>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</si>
  <si>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2020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</si>
  <si>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</si>
  <si>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</si>
  <si>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</si>
  <si>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</si>
  <si>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</si>
  <si>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</si>
  <si>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</si>
  <si>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</si>
  <si>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2020</t>
  </si>
  <si>
    <t>Cambios en la Hacienda Pública/Patrimonio Neto del Ejercicio 2020</t>
  </si>
  <si>
    <t>Aportaciones</t>
  </si>
  <si>
    <t>Variaciones de la Hacienda Pública/Patrimonio Neto del Ejercicio 2017</t>
  </si>
  <si>
    <t>Saldo Neto en la Hacienda Pública / Patrimonio 2021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</si>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</sst>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Continuous" vertical="center"/>
    </xf>
    <xf numFmtId="0" fontId="4" fillId="2" borderId="4" xfId="2" applyNumberFormat="1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5" xfId="0" applyNumberFormat="1" applyFont="1" applyFill="1" applyBorder="1" applyAlignment="1">
      <alignment vertical="top" wrapText="1"/>
    </xf>
    <xf numFmtId="166" fontId="6" fillId="2" borderId="6" xfId="0" applyNumberFormat="1" applyFont="1" applyFill="1" applyBorder="1" applyAlignment="1" applyProtection="1">
      <alignment horizontal="right" vertical="top"/>
      <protection locked="0"/>
    </xf>
    <xf numFmtId="166" fontId="6" fillId="2" borderId="6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6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167" fontId="6" fillId="0" borderId="7" xfId="0" applyNumberFormat="1" applyFont="1" applyFill="1" applyBorder="1" applyAlignment="1">
      <alignment horizontal="right" vertical="top"/>
    </xf>
    <xf numFmtId="166" fontId="4" fillId="2" borderId="8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Border="1"/>
    <xf numFmtId="43" fontId="10" fillId="2" borderId="0" xfId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top"/>
    </xf>
    <xf numFmtId="0" fontId="3" fillId="0" borderId="9" xfId="0" applyFont="1" applyBorder="1"/>
    <xf numFmtId="0" fontId="8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42</xdr:row>
      <xdr:rowOff>9525</xdr:rowOff>
    </xdr:from>
    <xdr:to>
      <xdr:col>1</xdr:col>
      <xdr:colOff>3128985</xdr:colOff>
      <xdr:row>46</xdr:row>
      <xdr:rowOff>28536</xdr:rowOff>
    </xdr:to>
    <xdr:sp macro="" textlink="">
      <xdr:nvSpPr>
        <xdr:cNvPr id="4" name="3 CuadroTexto">
          <a:extLst/>
        </xdr:cNvPr>
        <xdr:cNvSpPr txBox="1"/>
      </xdr:nvSpPr>
      <xdr:spPr>
        <a:xfrm>
          <a:off x="1095375" y="765810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742950</xdr:colOff>
      <xdr:row>42</xdr:row>
      <xdr:rowOff>57150</xdr:rowOff>
    </xdr:from>
    <xdr:to>
      <xdr:col>6</xdr:col>
      <xdr:colOff>900969</xdr:colOff>
      <xdr:row>46</xdr:row>
      <xdr:rowOff>105808</xdr:rowOff>
    </xdr:to>
    <xdr:sp macro="" textlink="">
      <xdr:nvSpPr>
        <xdr:cNvPr id="5" name="2 CuadroTexto">
          <a:extLst/>
        </xdr:cNvPr>
        <xdr:cNvSpPr txBox="1"/>
      </xdr:nvSpPr>
      <xdr:spPr>
        <a:xfrm>
          <a:off x="7600950" y="7705725"/>
          <a:ext cx="2958369" cy="743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+mn-lt"/>
            </a:rPr>
            <a:t>C.</a:t>
          </a:r>
          <a:r>
            <a:rPr lang="es-MX" sz="1000" baseline="0">
              <a:latin typeface="+mn-lt"/>
            </a:rPr>
            <a:t> RAMÓN SÁNCHEZ SILVA</a:t>
          </a:r>
          <a:r>
            <a:rPr lang="es-MX" sz="1000">
              <a:latin typeface="+mn-lt"/>
            </a:rPr>
            <a:t>                                                     Encargado</a:t>
          </a:r>
          <a:r>
            <a:rPr lang="es-MX" sz="1000" baseline="0">
              <a:latin typeface="+mn-lt"/>
            </a:rPr>
            <a:t> del Departamento de Recursos Financieros</a:t>
          </a:r>
          <a:endParaRPr lang="es-MX" sz="100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79">
          <cell r="F79">
            <v>1092.7000000000262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3" zoomScaleNormal="100" workbookViewId="0">
      <pane xSplit="2" ySplit="5" topLeftCell="C35" activePane="bottomRight" state="frozen"/>
      <selection activeCell="A3" sqref="A3"/>
      <selection pane="topRight" activeCell="E3" sqref="E3"/>
      <selection pane="bottomLeft" activeCell="A8" sqref="A8"/>
      <selection pane="bottomRight" activeCell="D52" sqref="D52"/>
    </sheetView>
  </sheetViews>
  <sheetFormatPr baseColWidth="10" defaultRowHeight="13.5" x14ac:dyDescent="0.15"/>
  <cols>
    <col min="1" max="1" width="11.42578125" style="3" customWidth="1"/>
    <col min="2" max="2" width="49.42578125" style="3" customWidth="1"/>
    <col min="3" max="7" width="21" style="3" customWidth="1"/>
    <col min="8" max="8" width="4.5703125" style="3" customWidth="1"/>
    <col min="9" max="9" width="1.42578125" style="3" customWidth="1"/>
    <col min="10" max="12" width="11.42578125" style="41"/>
    <col min="13" max="16384" width="11.42578125" style="3"/>
  </cols>
  <sheetData>
    <row r="1" spans="1:8" x14ac:dyDescent="0.15">
      <c r="A1" s="2"/>
      <c r="B1" s="1"/>
      <c r="C1" s="1"/>
      <c r="D1" s="1"/>
      <c r="E1" s="1"/>
      <c r="F1" s="1"/>
      <c r="G1" s="1"/>
      <c r="H1" s="1"/>
    </row>
    <row r="2" spans="1:8" x14ac:dyDescent="0.15">
      <c r="A2" s="4"/>
      <c r="B2" s="50"/>
      <c r="C2" s="50"/>
      <c r="D2" s="50"/>
      <c r="E2" s="50"/>
      <c r="F2" s="50"/>
      <c r="G2" s="4"/>
      <c r="H2" s="4"/>
    </row>
    <row r="3" spans="1:8" x14ac:dyDescent="0.15">
      <c r="A3" s="4"/>
      <c r="B3" s="50" t="s">
        <v>0</v>
      </c>
      <c r="C3" s="50"/>
      <c r="D3" s="50"/>
      <c r="E3" s="50"/>
      <c r="F3" s="50"/>
      <c r="G3" s="4"/>
      <c r="H3" s="4"/>
    </row>
    <row r="4" spans="1:8" x14ac:dyDescent="0.15">
      <c r="A4" s="4"/>
      <c r="B4" s="51" t="s">
        <v>1</v>
      </c>
      <c r="C4" s="51"/>
      <c r="D4" s="51"/>
      <c r="E4" s="51"/>
      <c r="F4" s="51"/>
      <c r="G4" s="4"/>
      <c r="H4" s="4"/>
    </row>
    <row r="5" spans="1:8" x14ac:dyDescent="0.15">
      <c r="A5" s="4"/>
      <c r="B5" s="50" t="s">
        <v>2</v>
      </c>
      <c r="C5" s="50"/>
      <c r="D5" s="50"/>
      <c r="E5" s="50"/>
      <c r="F5" s="50"/>
      <c r="G5" s="4"/>
      <c r="H5" s="4"/>
    </row>
    <row r="6" spans="1:8" ht="14.25" thickBot="1" x14ac:dyDescent="0.2">
      <c r="A6" s="5"/>
      <c r="B6" s="5"/>
      <c r="C6" s="5"/>
      <c r="D6" s="5"/>
      <c r="E6" s="5"/>
      <c r="F6" s="5"/>
      <c r="G6" s="5"/>
      <c r="H6" s="5"/>
    </row>
    <row r="7" spans="1:8" ht="45.75" thickBot="1" x14ac:dyDescent="0.2">
      <c r="A7" s="52" t="s">
        <v>3</v>
      </c>
      <c r="B7" s="52"/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/>
    </row>
    <row r="8" spans="1:8" x14ac:dyDescent="0.15">
      <c r="A8" s="8"/>
      <c r="B8" s="8"/>
      <c r="C8" s="8"/>
      <c r="D8" s="8"/>
      <c r="E8" s="8"/>
      <c r="F8" s="8"/>
      <c r="G8" s="8"/>
      <c r="H8" s="9"/>
    </row>
    <row r="9" spans="1:8" x14ac:dyDescent="0.15">
      <c r="A9" s="10"/>
      <c r="B9" s="11"/>
      <c r="C9" s="12"/>
      <c r="D9" s="13"/>
      <c r="E9" s="14"/>
      <c r="F9" s="15"/>
      <c r="G9" s="16"/>
      <c r="H9" s="17"/>
    </row>
    <row r="10" spans="1:8" ht="14.25" thickBot="1" x14ac:dyDescent="0.2">
      <c r="A10" s="53" t="s">
        <v>9</v>
      </c>
      <c r="B10" s="53"/>
      <c r="C10" s="18">
        <v>0</v>
      </c>
      <c r="D10" s="18">
        <v>0</v>
      </c>
      <c r="E10" s="18">
        <v>0</v>
      </c>
      <c r="F10" s="18">
        <v>0</v>
      </c>
      <c r="G10" s="19">
        <f>SUM(C10:F10)</f>
        <v>0</v>
      </c>
      <c r="H10" s="17"/>
    </row>
    <row r="11" spans="1:8" x14ac:dyDescent="0.15">
      <c r="A11" s="44"/>
      <c r="B11" s="20"/>
      <c r="C11" s="21"/>
      <c r="D11" s="21"/>
      <c r="E11" s="21"/>
      <c r="F11" s="21"/>
      <c r="G11" s="21"/>
      <c r="H11" s="17"/>
    </row>
    <row r="12" spans="1:8" x14ac:dyDescent="0.15">
      <c r="A12" s="54" t="s">
        <v>10</v>
      </c>
      <c r="B12" s="54"/>
      <c r="C12" s="22">
        <f>C13+C14+C15</f>
        <v>49670.2</v>
      </c>
      <c r="D12" s="22">
        <v>0</v>
      </c>
      <c r="E12" s="22">
        <f>E13+E14+E15</f>
        <v>0</v>
      </c>
      <c r="F12" s="22">
        <f>F13+F14+F15</f>
        <v>0</v>
      </c>
      <c r="G12" s="22">
        <f>SUM(C12:F12)</f>
        <v>49670.2</v>
      </c>
      <c r="H12" s="17"/>
    </row>
    <row r="13" spans="1:8" x14ac:dyDescent="0.15">
      <c r="A13" s="49" t="s">
        <v>11</v>
      </c>
      <c r="B13" s="49"/>
      <c r="C13" s="23">
        <v>49670.2</v>
      </c>
      <c r="D13" s="23">
        <v>0</v>
      </c>
      <c r="E13" s="23">
        <v>0</v>
      </c>
      <c r="F13" s="23">
        <v>0</v>
      </c>
      <c r="G13" s="23">
        <f>SUM(C13:F13)</f>
        <v>49670.2</v>
      </c>
      <c r="H13" s="17"/>
    </row>
    <row r="14" spans="1:8" x14ac:dyDescent="0.15">
      <c r="A14" s="49" t="s">
        <v>12</v>
      </c>
      <c r="B14" s="49"/>
      <c r="C14" s="23">
        <v>0</v>
      </c>
      <c r="D14" s="23">
        <v>0</v>
      </c>
      <c r="E14" s="23">
        <v>0</v>
      </c>
      <c r="F14" s="23">
        <v>0</v>
      </c>
      <c r="G14" s="23">
        <f>SUM(C14:F14)</f>
        <v>0</v>
      </c>
      <c r="H14" s="17"/>
    </row>
    <row r="15" spans="1:8" x14ac:dyDescent="0.15">
      <c r="A15" s="49" t="s">
        <v>13</v>
      </c>
      <c r="B15" s="49"/>
      <c r="C15" s="23">
        <v>0</v>
      </c>
      <c r="D15" s="23">
        <v>0</v>
      </c>
      <c r="E15" s="23">
        <v>0</v>
      </c>
      <c r="F15" s="23">
        <v>0</v>
      </c>
      <c r="G15" s="23">
        <f>SUM(C15:F15)</f>
        <v>0</v>
      </c>
      <c r="H15" s="17"/>
    </row>
    <row r="16" spans="1:8" x14ac:dyDescent="0.15">
      <c r="A16" s="44"/>
      <c r="B16" s="20"/>
      <c r="C16" s="24"/>
      <c r="D16" s="24"/>
      <c r="E16" s="24"/>
      <c r="F16" s="21"/>
      <c r="G16" s="21"/>
      <c r="H16" s="17"/>
    </row>
    <row r="17" spans="1:12" x14ac:dyDescent="0.15">
      <c r="A17" s="54" t="s">
        <v>14</v>
      </c>
      <c r="B17" s="54"/>
      <c r="C17" s="22">
        <f>SUM(C19:C21)</f>
        <v>0</v>
      </c>
      <c r="D17" s="22">
        <f>SUM(D19:D21)</f>
        <v>141570.20000000001</v>
      </c>
      <c r="E17" s="22">
        <f>+E18</f>
        <v>0</v>
      </c>
      <c r="F17" s="22">
        <f>SUM(F18:F21)</f>
        <v>8080.1</v>
      </c>
      <c r="G17" s="22">
        <f>SUM(C17:F17)</f>
        <v>149650.30000000002</v>
      </c>
      <c r="H17" s="17"/>
    </row>
    <row r="18" spans="1:12" ht="13.5" customHeight="1" x14ac:dyDescent="0.15">
      <c r="A18" s="49" t="s">
        <v>15</v>
      </c>
      <c r="B18" s="49"/>
      <c r="C18" s="23">
        <v>0</v>
      </c>
      <c r="D18" s="23">
        <v>0</v>
      </c>
      <c r="E18" s="23">
        <f>+[1]ACTIV!G79</f>
        <v>0</v>
      </c>
      <c r="F18" s="23">
        <v>0</v>
      </c>
      <c r="G18" s="23">
        <f>SUM(C18:F18)</f>
        <v>0</v>
      </c>
      <c r="H18" s="17"/>
    </row>
    <row r="19" spans="1:12" x14ac:dyDescent="0.15">
      <c r="A19" s="49" t="s">
        <v>16</v>
      </c>
      <c r="B19" s="49"/>
      <c r="C19" s="23">
        <v>0</v>
      </c>
      <c r="D19" s="23">
        <v>141570.20000000001</v>
      </c>
      <c r="E19" s="23">
        <v>0</v>
      </c>
      <c r="F19" s="23">
        <v>8080.1</v>
      </c>
      <c r="G19" s="23">
        <f>SUM(C19:F19)</f>
        <v>149650.30000000002</v>
      </c>
      <c r="H19" s="17"/>
    </row>
    <row r="20" spans="1:12" x14ac:dyDescent="0.15">
      <c r="A20" s="49" t="s">
        <v>17</v>
      </c>
      <c r="B20" s="49"/>
      <c r="C20" s="23">
        <v>0</v>
      </c>
      <c r="D20" s="23">
        <v>0</v>
      </c>
      <c r="E20" s="23">
        <v>0</v>
      </c>
      <c r="F20" s="23">
        <v>0</v>
      </c>
      <c r="G20" s="23">
        <f>SUM(C20:F20)</f>
        <v>0</v>
      </c>
      <c r="H20" s="17"/>
    </row>
    <row r="21" spans="1:12" x14ac:dyDescent="0.15">
      <c r="A21" s="49" t="s">
        <v>18</v>
      </c>
      <c r="B21" s="49"/>
      <c r="C21" s="23">
        <v>0</v>
      </c>
      <c r="D21" s="23">
        <v>0</v>
      </c>
      <c r="E21" s="23">
        <v>0</v>
      </c>
      <c r="F21" s="23">
        <v>0</v>
      </c>
      <c r="G21" s="23">
        <f>SUM(C21:F21)</f>
        <v>0</v>
      </c>
      <c r="H21" s="17"/>
    </row>
    <row r="22" spans="1:12" x14ac:dyDescent="0.15">
      <c r="A22" s="44"/>
      <c r="B22" s="20"/>
      <c r="C22" s="24"/>
      <c r="D22" s="21"/>
      <c r="E22" s="24"/>
      <c r="F22" s="24"/>
      <c r="G22" s="24"/>
      <c r="H22" s="17"/>
    </row>
    <row r="23" spans="1:12" ht="14.25" thickBot="1" x14ac:dyDescent="0.2">
      <c r="A23" s="55" t="s">
        <v>19</v>
      </c>
      <c r="B23" s="55"/>
      <c r="C23" s="25">
        <f>C12+C17</f>
        <v>49670.2</v>
      </c>
      <c r="D23" s="25">
        <f>D12+D17</f>
        <v>141570.20000000001</v>
      </c>
      <c r="E23" s="25">
        <f>E12+E17+E19</f>
        <v>0</v>
      </c>
      <c r="F23" s="25">
        <f>F12+F17</f>
        <v>8080.1</v>
      </c>
      <c r="G23" s="25">
        <f>SUM(C23:F23)</f>
        <v>199320.50000000003</v>
      </c>
      <c r="H23" s="17"/>
      <c r="J23" s="42"/>
      <c r="L23" s="43"/>
    </row>
    <row r="24" spans="1:12" x14ac:dyDescent="0.15">
      <c r="A24" s="20"/>
      <c r="B24" s="26"/>
      <c r="C24" s="21"/>
      <c r="D24" s="24"/>
      <c r="E24" s="24"/>
      <c r="F24" s="21"/>
      <c r="G24" s="21"/>
      <c r="H24" s="17"/>
    </row>
    <row r="25" spans="1:12" x14ac:dyDescent="0.15">
      <c r="A25" s="54" t="s">
        <v>20</v>
      </c>
      <c r="B25" s="54"/>
      <c r="C25" s="27">
        <v>0</v>
      </c>
      <c r="D25" s="28"/>
      <c r="E25" s="28"/>
      <c r="F25" s="27">
        <f>SUM(F26:F28)</f>
        <v>0</v>
      </c>
      <c r="G25" s="27">
        <f>SUM(C25:F25)</f>
        <v>0</v>
      </c>
      <c r="H25" s="17"/>
    </row>
    <row r="26" spans="1:12" ht="13.5" customHeight="1" x14ac:dyDescent="0.15">
      <c r="A26" s="49" t="s">
        <v>21</v>
      </c>
      <c r="B26" s="49"/>
      <c r="C26" s="29">
        <v>0</v>
      </c>
      <c r="D26" s="24"/>
      <c r="E26" s="24"/>
      <c r="F26" s="29">
        <v>0</v>
      </c>
      <c r="G26" s="21">
        <f>SUM(C26:F26)</f>
        <v>0</v>
      </c>
      <c r="H26" s="17"/>
    </row>
    <row r="27" spans="1:12" x14ac:dyDescent="0.15">
      <c r="A27" s="49" t="s">
        <v>12</v>
      </c>
      <c r="B27" s="49"/>
      <c r="C27" s="29">
        <v>0</v>
      </c>
      <c r="D27" s="24"/>
      <c r="E27" s="24"/>
      <c r="F27" s="29">
        <v>0</v>
      </c>
      <c r="G27" s="21">
        <f>SUM(C27:F27)</f>
        <v>0</v>
      </c>
      <c r="H27" s="17"/>
    </row>
    <row r="28" spans="1:12" x14ac:dyDescent="0.15">
      <c r="A28" s="49" t="s">
        <v>13</v>
      </c>
      <c r="B28" s="49"/>
      <c r="C28" s="29">
        <v>0</v>
      </c>
      <c r="D28" s="24"/>
      <c r="E28" s="24"/>
      <c r="F28" s="29">
        <v>0</v>
      </c>
      <c r="G28" s="21">
        <f>SUM(C28:F28)</f>
        <v>0</v>
      </c>
      <c r="H28" s="17"/>
    </row>
    <row r="29" spans="1:12" x14ac:dyDescent="0.15">
      <c r="A29" s="44"/>
      <c r="B29" s="20"/>
      <c r="C29" s="21"/>
      <c r="D29" s="24"/>
      <c r="E29" s="24"/>
      <c r="F29" s="21"/>
      <c r="G29" s="21"/>
      <c r="H29" s="17"/>
    </row>
    <row r="30" spans="1:12" x14ac:dyDescent="0.15">
      <c r="A30" s="54" t="s">
        <v>22</v>
      </c>
      <c r="B30" s="54"/>
      <c r="C30" s="22"/>
      <c r="D30" s="22">
        <f>SUM(D32:D34)</f>
        <v>0</v>
      </c>
      <c r="E30" s="22">
        <f>+E31</f>
        <v>1092.7000000000262</v>
      </c>
      <c r="F30" s="22">
        <f>SUM(F31:F34)</f>
        <v>0</v>
      </c>
      <c r="G30" s="22">
        <f>SUM(C30:F30)</f>
        <v>1092.7000000000262</v>
      </c>
      <c r="H30" s="17"/>
    </row>
    <row r="31" spans="1:12" ht="13.5" customHeight="1" x14ac:dyDescent="0.15">
      <c r="A31" s="49" t="s">
        <v>15</v>
      </c>
      <c r="B31" s="49"/>
      <c r="C31" s="24"/>
      <c r="D31" s="24"/>
      <c r="E31" s="29">
        <f>+[1]ACTIV!F79</f>
        <v>1092.7000000000262</v>
      </c>
      <c r="F31" s="29">
        <v>0</v>
      </c>
      <c r="G31" s="21">
        <f>SUM(C31:F31)</f>
        <v>1092.7000000000262</v>
      </c>
      <c r="H31" s="17"/>
    </row>
    <row r="32" spans="1:12" x14ac:dyDescent="0.15">
      <c r="A32" s="49" t="s">
        <v>16</v>
      </c>
      <c r="B32" s="49"/>
      <c r="C32" s="24"/>
      <c r="D32" s="23">
        <f>-E32</f>
        <v>0</v>
      </c>
      <c r="E32" s="23">
        <f>-E23</f>
        <v>0</v>
      </c>
      <c r="F32" s="29">
        <v>0</v>
      </c>
      <c r="G32" s="23">
        <f>SUM(C32:F32)</f>
        <v>0</v>
      </c>
      <c r="H32" s="17"/>
    </row>
    <row r="33" spans="1:10" x14ac:dyDescent="0.15">
      <c r="A33" s="49" t="s">
        <v>17</v>
      </c>
      <c r="B33" s="49"/>
      <c r="C33" s="24"/>
      <c r="D33" s="29">
        <v>0</v>
      </c>
      <c r="E33" s="24"/>
      <c r="F33" s="29">
        <v>0</v>
      </c>
      <c r="G33" s="21">
        <f>SUM(C33:F33)</f>
        <v>0</v>
      </c>
      <c r="H33" s="17"/>
    </row>
    <row r="34" spans="1:10" x14ac:dyDescent="0.15">
      <c r="A34" s="49" t="s">
        <v>18</v>
      </c>
      <c r="B34" s="49"/>
      <c r="C34" s="24"/>
      <c r="D34" s="29">
        <v>0</v>
      </c>
      <c r="E34" s="24"/>
      <c r="F34" s="29">
        <v>0</v>
      </c>
      <c r="G34" s="21">
        <f>SUM(C34:F34)</f>
        <v>0</v>
      </c>
      <c r="H34" s="17"/>
    </row>
    <row r="35" spans="1:10" x14ac:dyDescent="0.15">
      <c r="A35" s="44"/>
      <c r="B35" s="20"/>
      <c r="C35" s="24"/>
      <c r="D35" s="21"/>
      <c r="E35" s="24"/>
      <c r="F35" s="24"/>
      <c r="G35" s="24"/>
      <c r="H35" s="17"/>
    </row>
    <row r="36" spans="1:10" ht="14.25" thickBot="1" x14ac:dyDescent="0.2">
      <c r="A36" s="57" t="s">
        <v>23</v>
      </c>
      <c r="B36" s="57"/>
      <c r="C36" s="30">
        <f>C23+C25</f>
        <v>49670.2</v>
      </c>
      <c r="D36" s="30">
        <f>D10+D23+D30</f>
        <v>141570.20000000001</v>
      </c>
      <c r="E36" s="30">
        <f>E30+E23+E32</f>
        <v>1092.7000000000262</v>
      </c>
      <c r="F36" s="30">
        <f>F23+F25+F30</f>
        <v>8080.1</v>
      </c>
      <c r="G36" s="30">
        <f>SUM(C36:F36)</f>
        <v>200413.20000000004</v>
      </c>
      <c r="H36" s="31"/>
      <c r="J36" s="42"/>
    </row>
    <row r="37" spans="1:10" x14ac:dyDescent="0.15">
      <c r="C37" s="32"/>
      <c r="D37" s="32"/>
      <c r="H37" s="11"/>
    </row>
    <row r="38" spans="1:10" x14ac:dyDescent="0.15">
      <c r="A38" s="58" t="s">
        <v>24</v>
      </c>
      <c r="B38" s="58"/>
      <c r="C38" s="58"/>
      <c r="D38" s="58"/>
      <c r="E38" s="58"/>
      <c r="F38" s="58"/>
      <c r="G38" s="58"/>
      <c r="H38" s="58"/>
      <c r="I38" s="33"/>
    </row>
    <row r="39" spans="1:10" x14ac:dyDescent="0.15">
      <c r="A39" s="33"/>
      <c r="B39" s="34"/>
      <c r="C39" s="35"/>
      <c r="D39" s="35"/>
      <c r="E39" s="1"/>
      <c r="F39" s="36"/>
      <c r="G39" s="34"/>
      <c r="H39" s="35"/>
      <c r="I39" s="35"/>
    </row>
    <row r="40" spans="1:10" x14ac:dyDescent="0.15">
      <c r="A40" s="33"/>
      <c r="B40" s="34"/>
      <c r="C40" s="35"/>
      <c r="D40" s="35"/>
      <c r="E40" s="1"/>
      <c r="F40" s="36"/>
      <c r="G40" s="34"/>
      <c r="H40" s="35"/>
      <c r="I40" s="35"/>
    </row>
    <row r="41" spans="1:10" x14ac:dyDescent="0.15">
      <c r="A41" s="33"/>
      <c r="B41" s="34"/>
      <c r="C41" s="35"/>
      <c r="D41" s="35"/>
      <c r="E41" s="1"/>
      <c r="F41" s="36"/>
      <c r="G41" s="1"/>
      <c r="H41" s="35"/>
      <c r="I41" s="35"/>
    </row>
    <row r="42" spans="1:10" x14ac:dyDescent="0.15">
      <c r="A42" s="33"/>
      <c r="B42" s="48"/>
      <c r="D42" s="35"/>
      <c r="E42" s="48"/>
      <c r="F42" s="48"/>
      <c r="G42" s="48"/>
      <c r="H42" s="35"/>
      <c r="I42" s="35"/>
    </row>
    <row r="43" spans="1:10" x14ac:dyDescent="0.15">
      <c r="A43" s="33"/>
      <c r="B43" s="45"/>
      <c r="C43" s="45"/>
      <c r="D43" s="35"/>
      <c r="E43" s="1"/>
      <c r="F43" s="45"/>
      <c r="G43" s="45"/>
      <c r="H43" s="35"/>
      <c r="I43" s="35"/>
    </row>
    <row r="44" spans="1:10" ht="14.25" x14ac:dyDescent="0.2">
      <c r="A44" s="37"/>
      <c r="B44" s="59"/>
      <c r="C44" s="59"/>
      <c r="D44" s="35"/>
      <c r="E44" s="46"/>
      <c r="F44" s="60"/>
      <c r="G44" s="60"/>
      <c r="H44" s="47"/>
      <c r="I44" s="35"/>
    </row>
    <row r="45" spans="1:10" x14ac:dyDescent="0.15">
      <c r="A45" s="39"/>
      <c r="B45" s="56"/>
      <c r="C45" s="56"/>
      <c r="D45" s="40"/>
      <c r="E45" s="40"/>
      <c r="F45" s="56"/>
      <c r="G45" s="56"/>
      <c r="H45" s="38"/>
      <c r="I45" s="35"/>
    </row>
    <row r="46" spans="1:10" ht="13.5" customHeight="1" x14ac:dyDescent="0.15">
      <c r="F46" s="56"/>
      <c r="G46" s="56"/>
    </row>
  </sheetData>
  <mergeCells count="32">
    <mergeCell ref="B45:C45"/>
    <mergeCell ref="F45:G45"/>
    <mergeCell ref="F46:G46"/>
    <mergeCell ref="A34:B34"/>
    <mergeCell ref="A36:B36"/>
    <mergeCell ref="A38:H38"/>
    <mergeCell ref="B44:C44"/>
    <mergeCell ref="F44:G44"/>
    <mergeCell ref="A33:B33"/>
    <mergeCell ref="A19:B19"/>
    <mergeCell ref="A20:B20"/>
    <mergeCell ref="A21:B21"/>
    <mergeCell ref="A23:B23"/>
    <mergeCell ref="A25:B25"/>
    <mergeCell ref="A26:B26"/>
    <mergeCell ref="A27:B27"/>
    <mergeCell ref="A28:B28"/>
    <mergeCell ref="A30:B30"/>
    <mergeCell ref="A31:B31"/>
    <mergeCell ref="A32:B32"/>
    <mergeCell ref="A18:B18"/>
    <mergeCell ref="B2:F2"/>
    <mergeCell ref="B3:F3"/>
    <mergeCell ref="B4:F4"/>
    <mergeCell ref="B5:F5"/>
    <mergeCell ref="A7:B7"/>
    <mergeCell ref="A10:B10"/>
    <mergeCell ref="A12:B12"/>
    <mergeCell ref="A13:B13"/>
    <mergeCell ref="A14:B14"/>
    <mergeCell ref="A15:B15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2022-02-09T18:28:04Z</dcterms:modified>
</cp:coreProperties>
</file>